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\Desktop\раскрытие 2014\ЦСП\бух отчет, доходы расходы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G40" i="1" s="1"/>
  <c r="F39" i="1"/>
  <c r="E39" i="1"/>
  <c r="D39" i="1"/>
  <c r="C39" i="1"/>
  <c r="G39" i="1" s="1"/>
  <c r="F38" i="1"/>
  <c r="E38" i="1"/>
  <c r="D38" i="1"/>
  <c r="C38" i="1"/>
  <c r="G38" i="1" s="1"/>
  <c r="F37" i="1"/>
  <c r="E37" i="1"/>
  <c r="D37" i="1"/>
  <c r="C37" i="1"/>
  <c r="G37" i="1" s="1"/>
  <c r="F36" i="1"/>
  <c r="E36" i="1"/>
  <c r="D36" i="1"/>
  <c r="C36" i="1"/>
  <c r="G36" i="1" s="1"/>
  <c r="F35" i="1"/>
  <c r="E35" i="1"/>
  <c r="D35" i="1"/>
  <c r="C35" i="1"/>
  <c r="G35" i="1" s="1"/>
  <c r="F34" i="1"/>
  <c r="E34" i="1"/>
  <c r="D34" i="1"/>
  <c r="C34" i="1"/>
  <c r="G34" i="1" s="1"/>
  <c r="F33" i="1"/>
  <c r="E33" i="1"/>
  <c r="D33" i="1"/>
  <c r="C33" i="1"/>
  <c r="G33" i="1" s="1"/>
  <c r="F32" i="1"/>
  <c r="E32" i="1"/>
  <c r="D32" i="1"/>
  <c r="C32" i="1"/>
  <c r="G32" i="1" s="1"/>
  <c r="F31" i="1"/>
  <c r="E31" i="1"/>
  <c r="D31" i="1"/>
  <c r="C31" i="1"/>
  <c r="G31" i="1" s="1"/>
  <c r="D30" i="1"/>
  <c r="G28" i="1"/>
  <c r="G27" i="1"/>
  <c r="G26" i="1"/>
  <c r="G25" i="1"/>
  <c r="G24" i="1"/>
  <c r="G23" i="1"/>
  <c r="G22" i="1"/>
  <c r="G21" i="1"/>
  <c r="G20" i="1"/>
  <c r="G19" i="1"/>
  <c r="F18" i="1"/>
  <c r="E18" i="1"/>
  <c r="E30" i="1" s="1"/>
  <c r="D18" i="1"/>
  <c r="C18" i="1"/>
  <c r="G18" i="1" s="1"/>
  <c r="G16" i="1"/>
  <c r="G15" i="1"/>
  <c r="G14" i="1"/>
  <c r="G13" i="1"/>
  <c r="G12" i="1"/>
  <c r="G11" i="1"/>
  <c r="G10" i="1"/>
  <c r="G9" i="1"/>
  <c r="G8" i="1"/>
  <c r="G7" i="1"/>
  <c r="F6" i="1"/>
  <c r="F30" i="1" s="1"/>
  <c r="E6" i="1"/>
  <c r="D6" i="1"/>
  <c r="C6" i="1"/>
  <c r="G6" i="1" s="1"/>
  <c r="C30" i="1" l="1"/>
  <c r="G30" i="1" s="1"/>
</calcChain>
</file>

<file path=xl/sharedStrings.xml><?xml version="1.0" encoding="utf-8"?>
<sst xmlns="http://schemas.openxmlformats.org/spreadsheetml/2006/main" count="41" uniqueCount="21">
  <si>
    <t>Начисленно/уплаченно в 2014 году.  УК ООО "Центр Сопровождения Программ"</t>
  </si>
  <si>
    <t>Наименование услуги</t>
  </si>
  <si>
    <t>Начисленно</t>
  </si>
  <si>
    <t>Содержание и текущий  ремонт общего имущества</t>
  </si>
  <si>
    <t>Капитальный ремонт</t>
  </si>
  <si>
    <t>Наем жилого помещения</t>
  </si>
  <si>
    <t>Отопление</t>
  </si>
  <si>
    <t>ГВС ЖП и НЖП</t>
  </si>
  <si>
    <t>ХВС ЖП и НЖП</t>
  </si>
  <si>
    <t>Водоотведение ЖП и НЖП</t>
  </si>
  <si>
    <t>Электроэнергия ЖП</t>
  </si>
  <si>
    <t>Антенна,домофон</t>
  </si>
  <si>
    <t>Газ</t>
  </si>
  <si>
    <t>Уплаченно</t>
  </si>
  <si>
    <t>Задолженность за 2014 год</t>
  </si>
  <si>
    <t xml:space="preserve"> пос.Ватутинки-1, дом:</t>
  </si>
  <si>
    <t>д. 53</t>
  </si>
  <si>
    <t>д. 39</t>
  </si>
  <si>
    <t>д. 42</t>
  </si>
  <si>
    <t>д. 43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</si>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</sst>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wrapText="1"/>
    </xf>
    <xf numFmtId="4" fontId="0" fillId="0" borderId="13" xfId="0" applyNumberFormat="1" applyFill="1" applyBorder="1"/>
    <xf numFmtId="4" fontId="0" fillId="0" borderId="14" xfId="0" applyNumberFormat="1" applyFill="1" applyBorder="1"/>
    <xf numFmtId="4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4" fontId="0" fillId="0" borderId="17" xfId="0" applyNumberFormat="1" applyFill="1" applyBorder="1"/>
    <xf numFmtId="0" fontId="0" fillId="0" borderId="17" xfId="0" applyBorder="1"/>
    <xf numFmtId="0" fontId="0" fillId="0" borderId="18" xfId="0" applyBorder="1"/>
    <xf numFmtId="4" fontId="0" fillId="0" borderId="19" xfId="0" applyNumberFormat="1" applyFill="1" applyBorder="1" applyAlignment="1">
      <alignment horizontal="center"/>
    </xf>
    <xf numFmtId="4" fontId="0" fillId="0" borderId="18" xfId="0" applyNumberFormat="1" applyFill="1" applyBorder="1"/>
    <xf numFmtId="0" fontId="0" fillId="0" borderId="16" xfId="0" applyFill="1" applyBorder="1"/>
    <xf numFmtId="4" fontId="0" fillId="0" borderId="17" xfId="0" applyNumberFormat="1" applyFill="1" applyBorder="1" applyAlignment="1"/>
    <xf numFmtId="4" fontId="0" fillId="0" borderId="18" xfId="0" applyNumberFormat="1" applyFill="1" applyBorder="1" applyAlignment="1"/>
    <xf numFmtId="0" fontId="0" fillId="0" borderId="20" xfId="0" applyBorder="1"/>
    <xf numFmtId="164" fontId="0" fillId="0" borderId="21" xfId="0" applyNumberFormat="1" applyBorder="1"/>
    <xf numFmtId="164" fontId="0" fillId="0" borderId="22" xfId="0" applyNumberFormat="1" applyBorder="1"/>
    <xf numFmtId="4" fontId="0" fillId="0" borderId="23" xfId="0" applyNumberForma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4" fontId="0" fillId="0" borderId="13" xfId="0" applyNumberFormat="1" applyBorder="1"/>
    <xf numFmtId="4" fontId="0" fillId="0" borderId="14" xfId="0" applyNumberFormat="1" applyBorder="1"/>
    <xf numFmtId="4" fontId="0" fillId="0" borderId="27" xfId="0" applyNumberFormat="1" applyFill="1" applyBorder="1" applyAlignment="1">
      <alignment horizontal="center"/>
    </xf>
    <xf numFmtId="4" fontId="0" fillId="0" borderId="17" xfId="0" applyNumberFormat="1" applyBorder="1"/>
    <xf numFmtId="2" fontId="0" fillId="0" borderId="17" xfId="0" applyNumberFormat="1" applyBorder="1"/>
    <xf numFmtId="4" fontId="0" fillId="0" borderId="18" xfId="0" applyNumberFormat="1" applyBorder="1"/>
    <xf numFmtId="0" fontId="0" fillId="0" borderId="16" xfId="0" applyBorder="1" applyAlignment="1">
      <alignment wrapText="1"/>
    </xf>
    <xf numFmtId="0" fontId="0" fillId="0" borderId="16" xfId="0" applyBorder="1"/>
    <xf numFmtId="4" fontId="0" fillId="0" borderId="17" xfId="0" applyNumberFormat="1" applyBorder="1" applyAlignment="1"/>
    <xf numFmtId="4" fontId="0" fillId="0" borderId="18" xfId="0" applyNumberFormat="1" applyBorder="1" applyAlignment="1"/>
    <xf numFmtId="4" fontId="0" fillId="0" borderId="21" xfId="0" applyNumberFormat="1" applyBorder="1"/>
    <xf numFmtId="4" fontId="0" fillId="0" borderId="22" xfId="0" applyNumberFormat="1" applyBorder="1"/>
    <xf numFmtId="0" fontId="1" fillId="0" borderId="24" xfId="0" applyFont="1" applyFill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0" fillId="0" borderId="28" xfId="0" applyNumberFormat="1" applyFill="1" applyBorder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workbookViewId="0">
      <selection activeCell="F44" sqref="F44"/>
    </sheetView>
  </sheetViews>
  <sheetFormatPr defaultRowHeight="15" x14ac:dyDescent="0.25"/>
  <cols>
    <col min="2" max="2" width="29.28515625" customWidth="1"/>
    <col min="3" max="3" width="18.5703125" customWidth="1"/>
    <col min="4" max="4" width="19" customWidth="1"/>
    <col min="5" max="5" width="19.5703125" customWidth="1"/>
    <col min="6" max="6" width="22" customWidth="1"/>
    <col min="7" max="7" width="21.85546875" customWidth="1"/>
  </cols>
  <sheetData>
    <row r="2" spans="2:7" ht="18.75" x14ac:dyDescent="0.3">
      <c r="B2" s="1" t="s">
        <v>0</v>
      </c>
      <c r="C2" s="1"/>
      <c r="D2" s="1"/>
      <c r="E2" s="1"/>
      <c r="F2" s="1"/>
      <c r="G2" s="2"/>
    </row>
    <row r="3" spans="2:7" ht="15.75" thickBot="1" x14ac:dyDescent="0.3">
      <c r="G3" s="3"/>
    </row>
    <row r="4" spans="2:7" ht="15.75" thickBot="1" x14ac:dyDescent="0.3">
      <c r="B4" s="50" t="s">
        <v>1</v>
      </c>
      <c r="C4" s="51" t="s">
        <v>15</v>
      </c>
      <c r="D4" s="52"/>
      <c r="E4" s="52"/>
      <c r="F4" s="56"/>
      <c r="G4" s="54" t="s">
        <v>20</v>
      </c>
    </row>
    <row r="5" spans="2:7" ht="15.75" thickBot="1" x14ac:dyDescent="0.3">
      <c r="B5" s="57"/>
      <c r="C5" s="4" t="s">
        <v>16</v>
      </c>
      <c r="D5" s="5" t="s">
        <v>17</v>
      </c>
      <c r="E5" s="5" t="s">
        <v>18</v>
      </c>
      <c r="F5" s="6" t="s">
        <v>19</v>
      </c>
      <c r="G5" s="55"/>
    </row>
    <row r="6" spans="2:7" ht="15.75" thickBot="1" x14ac:dyDescent="0.3">
      <c r="B6" s="7" t="s">
        <v>2</v>
      </c>
      <c r="C6" s="8">
        <f>SUM(C7:C16)</f>
        <v>16984328.18</v>
      </c>
      <c r="D6" s="9">
        <f>SUM(D7:D16)</f>
        <v>2779103.1499999994</v>
      </c>
      <c r="E6" s="9">
        <f>SUM(E7:E16)</f>
        <v>5734734.5300000003</v>
      </c>
      <c r="F6" s="10">
        <f>SUM(F7:F16)</f>
        <v>5639649.8399999999</v>
      </c>
      <c r="G6" s="11">
        <f>SUM(C6:F6)</f>
        <v>31137815.699999999</v>
      </c>
    </row>
    <row r="7" spans="2:7" ht="31.5" customHeight="1" x14ac:dyDescent="0.25">
      <c r="B7" s="12" t="s">
        <v>3</v>
      </c>
      <c r="C7" s="13">
        <v>8331360.0700000003</v>
      </c>
      <c r="D7" s="13">
        <v>1310607.24</v>
      </c>
      <c r="E7" s="13">
        <v>2467552.56</v>
      </c>
      <c r="F7" s="14">
        <v>2448534.75</v>
      </c>
      <c r="G7" s="15">
        <f>SUM(C7:F7)</f>
        <v>14558054.620000001</v>
      </c>
    </row>
    <row r="8" spans="2:7" ht="18" customHeight="1" x14ac:dyDescent="0.25">
      <c r="B8" s="16" t="s">
        <v>4</v>
      </c>
      <c r="C8" s="17">
        <v>-65.760000000000005</v>
      </c>
      <c r="D8" s="17">
        <v>0</v>
      </c>
      <c r="E8" s="18">
        <v>0</v>
      </c>
      <c r="F8" s="19">
        <v>0</v>
      </c>
      <c r="G8" s="20">
        <f t="shared" ref="G8:G16" si="0">SUM(C8:F8)</f>
        <v>-65.760000000000005</v>
      </c>
    </row>
    <row r="9" spans="2:7" ht="15" customHeight="1" x14ac:dyDescent="0.25">
      <c r="B9" s="16" t="s">
        <v>5</v>
      </c>
      <c r="C9" s="17">
        <v>78332.259999999995</v>
      </c>
      <c r="D9" s="17">
        <v>3704.76</v>
      </c>
      <c r="E9" s="17">
        <v>19054.89</v>
      </c>
      <c r="F9" s="21">
        <v>23723.4</v>
      </c>
      <c r="G9" s="20">
        <f>SUM(C9:F9)</f>
        <v>124815.31</v>
      </c>
    </row>
    <row r="10" spans="2:7" x14ac:dyDescent="0.25">
      <c r="B10" s="22" t="s">
        <v>6</v>
      </c>
      <c r="C10" s="17">
        <v>3964327.88</v>
      </c>
      <c r="D10" s="17">
        <v>762080.38</v>
      </c>
      <c r="E10" s="17">
        <v>1385346.64</v>
      </c>
      <c r="F10" s="21">
        <v>1374431.44</v>
      </c>
      <c r="G10" s="20">
        <f t="shared" si="0"/>
        <v>7486186.3399999999</v>
      </c>
    </row>
    <row r="11" spans="2:7" x14ac:dyDescent="0.25">
      <c r="B11" s="22" t="s">
        <v>7</v>
      </c>
      <c r="C11" s="17">
        <v>2102354.87</v>
      </c>
      <c r="D11" s="17">
        <v>279604.07</v>
      </c>
      <c r="E11" s="17">
        <v>978458.73</v>
      </c>
      <c r="F11" s="21">
        <v>973254.79</v>
      </c>
      <c r="G11" s="20">
        <f t="shared" si="0"/>
        <v>4333672.46</v>
      </c>
    </row>
    <row r="12" spans="2:7" x14ac:dyDescent="0.25">
      <c r="B12" s="22" t="s">
        <v>8</v>
      </c>
      <c r="C12" s="17">
        <v>390434.35</v>
      </c>
      <c r="D12" s="17">
        <v>64651.8</v>
      </c>
      <c r="E12" s="17">
        <v>132597.68</v>
      </c>
      <c r="F12" s="21">
        <v>122552.5</v>
      </c>
      <c r="G12" s="20">
        <f t="shared" si="0"/>
        <v>710236.33</v>
      </c>
    </row>
    <row r="13" spans="2:7" x14ac:dyDescent="0.25">
      <c r="B13" s="22" t="s">
        <v>9</v>
      </c>
      <c r="C13" s="17">
        <v>1745193.06</v>
      </c>
      <c r="D13" s="17">
        <v>272717.78000000003</v>
      </c>
      <c r="E13" s="17">
        <v>558095.31000000006</v>
      </c>
      <c r="F13" s="21">
        <v>530088.48</v>
      </c>
      <c r="G13" s="20">
        <f t="shared" si="0"/>
        <v>3106094.6300000004</v>
      </c>
    </row>
    <row r="14" spans="2:7" x14ac:dyDescent="0.25">
      <c r="B14" s="22" t="s">
        <v>10</v>
      </c>
      <c r="C14" s="23">
        <v>28881.06</v>
      </c>
      <c r="D14" s="23">
        <v>0</v>
      </c>
      <c r="E14" s="23">
        <v>0</v>
      </c>
      <c r="F14" s="24">
        <v>0</v>
      </c>
      <c r="G14" s="20">
        <f t="shared" si="0"/>
        <v>28881.06</v>
      </c>
    </row>
    <row r="15" spans="2:7" x14ac:dyDescent="0.25">
      <c r="B15" s="22" t="s">
        <v>11</v>
      </c>
      <c r="C15" s="23">
        <v>343510.39</v>
      </c>
      <c r="D15" s="23">
        <v>85737.12</v>
      </c>
      <c r="E15" s="23">
        <v>193628.72</v>
      </c>
      <c r="F15" s="24">
        <v>167064.48000000001</v>
      </c>
      <c r="G15" s="20">
        <f t="shared" si="0"/>
        <v>789940.71</v>
      </c>
    </row>
    <row r="16" spans="2:7" ht="15.75" thickBot="1" x14ac:dyDescent="0.3">
      <c r="B16" s="25" t="s">
        <v>12</v>
      </c>
      <c r="C16" s="26">
        <v>0</v>
      </c>
      <c r="D16" s="26">
        <v>0</v>
      </c>
      <c r="E16" s="26">
        <v>0</v>
      </c>
      <c r="F16" s="27">
        <v>0</v>
      </c>
      <c r="G16" s="28">
        <f t="shared" si="0"/>
        <v>0</v>
      </c>
    </row>
    <row r="17" spans="2:7" ht="15.75" thickBot="1" x14ac:dyDescent="0.3">
      <c r="B17" s="29"/>
      <c r="C17" s="30"/>
      <c r="D17" s="30"/>
      <c r="E17" s="30"/>
      <c r="F17" s="30"/>
      <c r="G17" s="31"/>
    </row>
    <row r="18" spans="2:7" ht="15.75" thickBot="1" x14ac:dyDescent="0.3">
      <c r="B18" s="32" t="s">
        <v>13</v>
      </c>
      <c r="C18" s="33">
        <f>SUM(C19:C28)</f>
        <v>16760268.530000003</v>
      </c>
      <c r="D18" s="33">
        <f>SUM(D19:D28)</f>
        <v>2832967.3800000004</v>
      </c>
      <c r="E18" s="33">
        <f>SUM(E19:E28)</f>
        <v>5414859.3399999989</v>
      </c>
      <c r="F18" s="33">
        <f>SUM(F19:F28)</f>
        <v>5162834.6599999992</v>
      </c>
      <c r="G18" s="34">
        <f>SUM(C18:F18)</f>
        <v>30170929.910000004</v>
      </c>
    </row>
    <row r="19" spans="2:7" ht="32.25" customHeight="1" x14ac:dyDescent="0.25">
      <c r="B19" s="35" t="s">
        <v>3</v>
      </c>
      <c r="C19" s="36">
        <v>8243567.5300000003</v>
      </c>
      <c r="D19" s="36">
        <v>1334114.21</v>
      </c>
      <c r="E19" s="36">
        <v>2327411.13</v>
      </c>
      <c r="F19" s="37">
        <v>2226831.11</v>
      </c>
      <c r="G19" s="38">
        <f>SUM(C19:F19)</f>
        <v>14131923.98</v>
      </c>
    </row>
    <row r="20" spans="2:7" ht="19.5" customHeight="1" x14ac:dyDescent="0.25">
      <c r="B20" s="16" t="s">
        <v>4</v>
      </c>
      <c r="C20" s="39">
        <v>3756.82</v>
      </c>
      <c r="D20" s="39">
        <v>830.06</v>
      </c>
      <c r="E20" s="40">
        <v>0</v>
      </c>
      <c r="F20" s="41">
        <v>0</v>
      </c>
      <c r="G20" s="20">
        <f t="shared" ref="G20:G28" si="1">SUM(C20:F20)</f>
        <v>4586.88</v>
      </c>
    </row>
    <row r="21" spans="2:7" ht="16.5" customHeight="1" x14ac:dyDescent="0.25">
      <c r="B21" s="42" t="s">
        <v>5</v>
      </c>
      <c r="C21" s="39">
        <v>80192.39</v>
      </c>
      <c r="D21" s="39">
        <v>3676.79</v>
      </c>
      <c r="E21" s="18">
        <v>18181.47</v>
      </c>
      <c r="F21" s="41">
        <v>21195.360000000001</v>
      </c>
      <c r="G21" s="20">
        <f t="shared" si="1"/>
        <v>123246.01</v>
      </c>
    </row>
    <row r="22" spans="2:7" x14ac:dyDescent="0.25">
      <c r="B22" s="43" t="s">
        <v>6</v>
      </c>
      <c r="C22" s="39">
        <v>3896853.42</v>
      </c>
      <c r="D22" s="39">
        <v>772095.98</v>
      </c>
      <c r="E22" s="39">
        <v>1301880.03</v>
      </c>
      <c r="F22" s="41">
        <v>1243001.8600000001</v>
      </c>
      <c r="G22" s="20">
        <f t="shared" si="1"/>
        <v>7213831.290000001</v>
      </c>
    </row>
    <row r="23" spans="2:7" x14ac:dyDescent="0.25">
      <c r="B23" s="43" t="s">
        <v>7</v>
      </c>
      <c r="C23" s="39">
        <v>2053345.55</v>
      </c>
      <c r="D23" s="39">
        <v>290951.94</v>
      </c>
      <c r="E23" s="39">
        <v>931292.73</v>
      </c>
      <c r="F23" s="41">
        <v>915708.69</v>
      </c>
      <c r="G23" s="20">
        <f t="shared" si="1"/>
        <v>4191298.91</v>
      </c>
    </row>
    <row r="24" spans="2:7" x14ac:dyDescent="0.25">
      <c r="B24" s="43" t="s">
        <v>8</v>
      </c>
      <c r="C24" s="39">
        <v>394698.89</v>
      </c>
      <c r="D24" s="39">
        <v>66604.14</v>
      </c>
      <c r="E24" s="39">
        <v>126371.04</v>
      </c>
      <c r="F24" s="41">
        <v>113391.41</v>
      </c>
      <c r="G24" s="20">
        <f t="shared" si="1"/>
        <v>701065.4800000001</v>
      </c>
    </row>
    <row r="25" spans="2:7" x14ac:dyDescent="0.25">
      <c r="B25" s="43" t="s">
        <v>9</v>
      </c>
      <c r="C25" s="39">
        <v>1715579.75</v>
      </c>
      <c r="D25" s="17">
        <v>280439.18</v>
      </c>
      <c r="E25" s="17">
        <v>529643.89</v>
      </c>
      <c r="F25" s="21">
        <v>488858.26</v>
      </c>
      <c r="G25" s="20">
        <f t="shared" si="1"/>
        <v>3014521.08</v>
      </c>
    </row>
    <row r="26" spans="2:7" x14ac:dyDescent="0.25">
      <c r="B26" s="43" t="s">
        <v>10</v>
      </c>
      <c r="C26" s="44">
        <v>35522.629999999997</v>
      </c>
      <c r="D26" s="44">
        <v>0</v>
      </c>
      <c r="E26" s="44">
        <v>0</v>
      </c>
      <c r="F26" s="53">
        <v>0</v>
      </c>
      <c r="G26" s="20">
        <f t="shared" si="1"/>
        <v>35522.629999999997</v>
      </c>
    </row>
    <row r="27" spans="2:7" x14ac:dyDescent="0.25">
      <c r="B27" s="43" t="s">
        <v>11</v>
      </c>
      <c r="C27" s="44">
        <v>336751.55</v>
      </c>
      <c r="D27" s="44">
        <v>84255.08</v>
      </c>
      <c r="E27" s="44">
        <v>180079.05</v>
      </c>
      <c r="F27" s="45">
        <v>153847.97</v>
      </c>
      <c r="G27" s="20">
        <f>SUM(C27:F27)</f>
        <v>754933.64999999991</v>
      </c>
    </row>
    <row r="28" spans="2:7" ht="15.75" thickBot="1" x14ac:dyDescent="0.3">
      <c r="B28" s="25" t="s">
        <v>12</v>
      </c>
      <c r="C28" s="46">
        <v>0</v>
      </c>
      <c r="D28" s="46">
        <v>0</v>
      </c>
      <c r="E28" s="46">
        <v>0</v>
      </c>
      <c r="F28" s="47">
        <v>0</v>
      </c>
      <c r="G28" s="28">
        <f t="shared" si="1"/>
        <v>0</v>
      </c>
    </row>
    <row r="29" spans="2:7" ht="15.75" thickBot="1" x14ac:dyDescent="0.3">
      <c r="G29" s="31"/>
    </row>
    <row r="30" spans="2:7" ht="15.75" thickBot="1" x14ac:dyDescent="0.3">
      <c r="B30" s="48" t="s">
        <v>14</v>
      </c>
      <c r="C30" s="33">
        <f t="shared" ref="C30:F40" si="2">C18-C6</f>
        <v>-224059.64999999665</v>
      </c>
      <c r="D30" s="33">
        <f t="shared" si="2"/>
        <v>53864.230000000913</v>
      </c>
      <c r="E30" s="33">
        <f t="shared" si="2"/>
        <v>-319875.19000000134</v>
      </c>
      <c r="F30" s="33">
        <f t="shared" si="2"/>
        <v>-476815.18000000063</v>
      </c>
      <c r="G30" s="49">
        <f>SUM(C30:F30)</f>
        <v>-966885.78999999771</v>
      </c>
    </row>
    <row r="31" spans="2:7" ht="30.75" customHeight="1" x14ac:dyDescent="0.25">
      <c r="B31" s="35" t="s">
        <v>3</v>
      </c>
      <c r="C31" s="36">
        <f t="shared" si="2"/>
        <v>-87792.540000000037</v>
      </c>
      <c r="D31" s="36">
        <f t="shared" si="2"/>
        <v>23506.969999999972</v>
      </c>
      <c r="E31" s="36">
        <f t="shared" si="2"/>
        <v>-140141.43000000017</v>
      </c>
      <c r="F31" s="37">
        <f t="shared" si="2"/>
        <v>-221703.64000000013</v>
      </c>
      <c r="G31" s="15">
        <f>SUM(C31:F31)</f>
        <v>-426130.64000000036</v>
      </c>
    </row>
    <row r="32" spans="2:7" ht="15" customHeight="1" x14ac:dyDescent="0.25">
      <c r="B32" s="16" t="s">
        <v>4</v>
      </c>
      <c r="C32" s="39">
        <f t="shared" si="2"/>
        <v>3822.5800000000004</v>
      </c>
      <c r="D32" s="39">
        <f t="shared" si="2"/>
        <v>830.06</v>
      </c>
      <c r="E32" s="39">
        <f t="shared" si="2"/>
        <v>0</v>
      </c>
      <c r="F32" s="41">
        <f t="shared" si="2"/>
        <v>0</v>
      </c>
      <c r="G32" s="20">
        <f t="shared" ref="G32:G40" si="3">SUM(C32:F32)</f>
        <v>4652.6400000000003</v>
      </c>
    </row>
    <row r="33" spans="2:7" ht="14.25" customHeight="1" x14ac:dyDescent="0.25">
      <c r="B33" s="42" t="s">
        <v>5</v>
      </c>
      <c r="C33" s="39">
        <f t="shared" si="2"/>
        <v>1860.1300000000047</v>
      </c>
      <c r="D33" s="39">
        <f t="shared" si="2"/>
        <v>-27.970000000000255</v>
      </c>
      <c r="E33" s="39">
        <f t="shared" si="2"/>
        <v>-873.41999999999825</v>
      </c>
      <c r="F33" s="41">
        <f t="shared" si="2"/>
        <v>-2528.0400000000009</v>
      </c>
      <c r="G33" s="20">
        <f t="shared" si="3"/>
        <v>-1569.2999999999947</v>
      </c>
    </row>
    <row r="34" spans="2:7" x14ac:dyDescent="0.25">
      <c r="B34" s="43" t="s">
        <v>6</v>
      </c>
      <c r="C34" s="39">
        <f t="shared" si="2"/>
        <v>-67474.459999999963</v>
      </c>
      <c r="D34" s="39">
        <f t="shared" si="2"/>
        <v>10015.599999999977</v>
      </c>
      <c r="E34" s="39">
        <f t="shared" si="2"/>
        <v>-83466.60999999987</v>
      </c>
      <c r="F34" s="41">
        <f t="shared" si="2"/>
        <v>-131429.57999999984</v>
      </c>
      <c r="G34" s="20">
        <f t="shared" si="3"/>
        <v>-272355.0499999997</v>
      </c>
    </row>
    <row r="35" spans="2:7" x14ac:dyDescent="0.25">
      <c r="B35" s="43" t="s">
        <v>7</v>
      </c>
      <c r="C35" s="39">
        <f t="shared" si="2"/>
        <v>-49009.320000000065</v>
      </c>
      <c r="D35" s="39">
        <f t="shared" si="2"/>
        <v>11347.869999999995</v>
      </c>
      <c r="E35" s="39">
        <f t="shared" si="2"/>
        <v>-47166</v>
      </c>
      <c r="F35" s="41">
        <f t="shared" si="2"/>
        <v>-57546.100000000093</v>
      </c>
      <c r="G35" s="20">
        <f t="shared" si="3"/>
        <v>-142373.55000000016</v>
      </c>
    </row>
    <row r="36" spans="2:7" x14ac:dyDescent="0.25">
      <c r="B36" s="43" t="s">
        <v>8</v>
      </c>
      <c r="C36" s="39">
        <f t="shared" si="2"/>
        <v>4264.5400000000373</v>
      </c>
      <c r="D36" s="39">
        <f t="shared" si="2"/>
        <v>1952.3399999999965</v>
      </c>
      <c r="E36" s="39">
        <f t="shared" si="2"/>
        <v>-6226.6399999999994</v>
      </c>
      <c r="F36" s="41">
        <f t="shared" si="2"/>
        <v>-9161.0899999999965</v>
      </c>
      <c r="G36" s="20">
        <f t="shared" si="3"/>
        <v>-9170.8499999999622</v>
      </c>
    </row>
    <row r="37" spans="2:7" x14ac:dyDescent="0.25">
      <c r="B37" s="43" t="s">
        <v>9</v>
      </c>
      <c r="C37" s="39">
        <f t="shared" si="2"/>
        <v>-29613.310000000056</v>
      </c>
      <c r="D37" s="39">
        <f t="shared" si="2"/>
        <v>7721.3999999999651</v>
      </c>
      <c r="E37" s="39">
        <f t="shared" si="2"/>
        <v>-28451.420000000042</v>
      </c>
      <c r="F37" s="41">
        <f>F25-F13</f>
        <v>-41230.219999999972</v>
      </c>
      <c r="G37" s="20">
        <f t="shared" si="3"/>
        <v>-91573.550000000105</v>
      </c>
    </row>
    <row r="38" spans="2:7" x14ac:dyDescent="0.25">
      <c r="B38" s="43" t="s">
        <v>10</v>
      </c>
      <c r="C38" s="39">
        <f t="shared" si="2"/>
        <v>6641.5699999999961</v>
      </c>
      <c r="D38" s="39">
        <f t="shared" si="2"/>
        <v>0</v>
      </c>
      <c r="E38" s="39">
        <f t="shared" si="2"/>
        <v>0</v>
      </c>
      <c r="F38" s="41">
        <f t="shared" si="2"/>
        <v>0</v>
      </c>
      <c r="G38" s="20">
        <f t="shared" si="3"/>
        <v>6641.5699999999961</v>
      </c>
    </row>
    <row r="39" spans="2:7" x14ac:dyDescent="0.25">
      <c r="B39" s="43" t="s">
        <v>11</v>
      </c>
      <c r="C39" s="39">
        <f t="shared" si="2"/>
        <v>-6758.8400000000256</v>
      </c>
      <c r="D39" s="39">
        <f t="shared" si="2"/>
        <v>-1482.0399999999936</v>
      </c>
      <c r="E39" s="39">
        <f t="shared" si="2"/>
        <v>-13549.670000000013</v>
      </c>
      <c r="F39" s="41">
        <f t="shared" si="2"/>
        <v>-13216.510000000009</v>
      </c>
      <c r="G39" s="20">
        <f t="shared" si="3"/>
        <v>-35007.060000000041</v>
      </c>
    </row>
    <row r="40" spans="2:7" ht="15.75" thickBot="1" x14ac:dyDescent="0.3">
      <c r="B40" s="25" t="s">
        <v>12</v>
      </c>
      <c r="C40" s="46">
        <f t="shared" si="2"/>
        <v>0</v>
      </c>
      <c r="D40" s="46">
        <f t="shared" si="2"/>
        <v>0</v>
      </c>
      <c r="E40" s="46">
        <f t="shared" si="2"/>
        <v>0</v>
      </c>
      <c r="F40" s="47">
        <f t="shared" si="2"/>
        <v>0</v>
      </c>
      <c r="G40" s="28">
        <f t="shared" si="3"/>
        <v>0</v>
      </c>
    </row>
  </sheetData>
  <mergeCells count="3">
    <mergeCell ref="B4:B5"/>
    <mergeCell ref="C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Ser</cp:lastModifiedBy>
  <dcterms:created xsi:type="dcterms:W3CDTF">2015-03-31T08:28:15Z</dcterms:created>
  <dcterms:modified xsi:type="dcterms:W3CDTF">2015-04-07T14:47:33Z</dcterms:modified>
</cp:coreProperties>
</file>